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459F04F2-4DDD-48F6-8FA4-6B9885A0A4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<sst xmlns="http://schemas.openxmlformats.org/spreadsheetml/2006/main" count="99" uniqueCount="51">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</sst>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4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9886.7800000000007</v>
      </c>
      <c r="E9" s="22">
        <f t="shared" si="0"/>
        <v>9886.7800000000007</v>
      </c>
      <c r="F9" s="22">
        <v>86845.34</v>
      </c>
      <c r="G9" s="22">
        <v>86845.34</v>
      </c>
      <c r="H9" s="22">
        <f t="shared" si="1"/>
        <v>86845.34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3601867.5</v>
      </c>
      <c r="D11" s="22">
        <v>1634427.82</v>
      </c>
      <c r="E11" s="22">
        <f t="shared" si="2"/>
        <v>5236295.32</v>
      </c>
      <c r="F11" s="22">
        <v>5306346.55</v>
      </c>
      <c r="G11" s="22">
        <v>5306346.55</v>
      </c>
      <c r="H11" s="22">
        <f t="shared" si="3"/>
        <v>1704479.0499999998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46478490.520000003</v>
      </c>
      <c r="D13" s="22">
        <v>0</v>
      </c>
      <c r="E13" s="22">
        <f t="shared" si="2"/>
        <v>46478490.520000003</v>
      </c>
      <c r="F13" s="22">
        <v>46478490.520000003</v>
      </c>
      <c r="G13" s="22">
        <v>46478490.520000003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1500000</v>
      </c>
      <c r="E14" s="22">
        <f t="shared" ref="E14" si="4">C14+D14</f>
        <v>1500000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50080358.020000003</v>
      </c>
      <c r="D16" s="23">
        <f t="shared" ref="D16:H16" si="6">SUM(D5:D14)</f>
        <v>3144314.6</v>
      </c>
      <c r="E16" s="23">
        <f t="shared" si="6"/>
        <v>53224672.620000005</v>
      </c>
      <c r="F16" s="23">
        <f t="shared" si="6"/>
        <v>51871682.410000004</v>
      </c>
      <c r="G16" s="11">
        <f t="shared" si="6"/>
        <v>51871682.410000004</v>
      </c>
      <c r="H16" s="12">
        <f t="shared" si="6"/>
        <v>1791324.39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50080358.020000003</v>
      </c>
      <c r="D31" s="26">
        <f t="shared" si="14"/>
        <v>1644314.6</v>
      </c>
      <c r="E31" s="26">
        <f t="shared" si="14"/>
        <v>51724672.620000005</v>
      </c>
      <c r="F31" s="26">
        <f t="shared" si="14"/>
        <v>51871682.410000004</v>
      </c>
      <c r="G31" s="26">
        <f t="shared" si="14"/>
        <v>51871682.410000004</v>
      </c>
      <c r="H31" s="26">
        <f t="shared" si="14"/>
        <v>1791324.39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9886.7800000000007</v>
      </c>
      <c r="E33" s="25">
        <f>C33+D33</f>
        <v>9886.7800000000007</v>
      </c>
      <c r="F33" s="25">
        <v>86845.34</v>
      </c>
      <c r="G33" s="25">
        <v>86845.34</v>
      </c>
      <c r="H33" s="25">
        <f t="shared" ref="H33:H34" si="15">G33-C33</f>
        <v>86845.34</v>
      </c>
      <c r="I33" s="45" t="s">
        <v>40</v>
      </c>
    </row>
    <row r="34" spans="1:9" x14ac:dyDescent="0.2">
      <c r="A34" s="16"/>
      <c r="B34" s="17" t="s">
        <v>32</v>
      </c>
      <c r="C34" s="25">
        <v>3601867.5</v>
      </c>
      <c r="D34" s="25">
        <v>1634427.82</v>
      </c>
      <c r="E34" s="25">
        <f>C34+D34</f>
        <v>5236295.32</v>
      </c>
      <c r="F34" s="25">
        <v>5306346.55</v>
      </c>
      <c r="G34" s="25">
        <v>5306346.55</v>
      </c>
      <c r="H34" s="25">
        <f t="shared" si="15"/>
        <v>1704479.0499999998</v>
      </c>
      <c r="I34" s="45" t="s">
        <v>42</v>
      </c>
    </row>
    <row r="35" spans="1:9" ht="22.5" x14ac:dyDescent="0.2">
      <c r="A35" s="16"/>
      <c r="B35" s="17" t="s">
        <v>26</v>
      </c>
      <c r="C35" s="25">
        <v>46478490.520000003</v>
      </c>
      <c r="D35" s="25">
        <v>0</v>
      </c>
      <c r="E35" s="25">
        <f>C35+D35</f>
        <v>46478490.520000003</v>
      </c>
      <c r="F35" s="25">
        <v>46478490.520000003</v>
      </c>
      <c r="G35" s="25">
        <v>46478490.520000003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1500000</v>
      </c>
      <c r="E37" s="26">
        <f t="shared" si="17"/>
        <v>1500000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1500000</v>
      </c>
      <c r="E38" s="25">
        <f>C38+D38</f>
        <v>1500000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50080358.020000003</v>
      </c>
      <c r="D39" s="23">
        <f t="shared" ref="D39:H39" si="18">SUM(D37+D31+D21)</f>
        <v>3144314.6</v>
      </c>
      <c r="E39" s="23">
        <f t="shared" si="18"/>
        <v>53224672.620000005</v>
      </c>
      <c r="F39" s="23">
        <f t="shared" si="18"/>
        <v>51871682.410000004</v>
      </c>
      <c r="G39" s="23">
        <f t="shared" si="18"/>
        <v>51871682.410000004</v>
      </c>
      <c r="H39" s="12">
        <f t="shared" si="18"/>
        <v>1791324.39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2023-01-19T19:27:21Z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